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7EAEE7E7-5857-41AB-B392-64452912862C}" xr6:coauthVersionLast="47" xr6:coauthVersionMax="47" xr10:uidLastSave="{00000000-0000-0000-0000-000000000000}"/>
  <workbookProtection workbookAlgorithmName="SHA-512" workbookHashValue="b3hJnE3KDx3EIaC5dJqQxPODrMkXlInsn5WGU4zh+ODSZUwHxvuShtRowfco/XVL9DIIpEgKDZC6AQCO4eLcUw==" workbookSaltValue="zJP4s1i4oEnEyqYkCNnpqA==" workbookSpinCount="100000" lockStructure="1"/>
  <bookViews>
    <workbookView xWindow="28680" yWindow="-120" windowWidth="38640" windowHeight="15720" activeTab="3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 s="1"/>
</calcChain>
</file>

<file path=xl/sharedStrings.xml><?xml version="1.0" encoding="utf-8"?>
<sst xmlns="http://schemas.openxmlformats.org/spreadsheetml/2006/main" count="127" uniqueCount="79">
  <si>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</si>
  <si>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</si>
  <si>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</si>
  <si>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</si>
  <si>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</si>
  <si>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</si>
  <si>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</si>
  <si>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</si>
  <si>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</si>
  <si>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</si>
  <si>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</si>
  <si>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</si>
  <si>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</si>
  <si>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</si>
  <si>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</si>
  <si>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预算价(%)</t>
  </si>
  <si>
    <t>投标总价(%)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</si>
  <si>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</si>
  <si>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</si>
  <si>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</si>
  <si>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</si>
  <si>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</si>
  <si>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</si>
  <si>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</si>
  <si>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</si>
  <si>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</si>
  <si>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</si>
  <si>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单价（%）</t>
    </r>
    <r>
      <rPr>
        <b/>
        <sz val="12"/>
        <color rgb="FFFF0000"/>
        <rFont val="仿宋_GB2312"/>
        <family val="3"/>
        <charset val="134"/>
      </rPr>
      <t>*</t>
    </r>
  </si>
  <si>
    <t>合价（%）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</si>
  <si>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</si>
  <si>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</si>
  <si>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</si>
  <si>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</si>
  <si>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</si>
  <si>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</si>
  <si>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</si>
  <si>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</si>
  <si>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</si>
  <si>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</si>
  <si>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</si>
  <si>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</si>
  <si>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</si>
  <si>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</si>
  <si>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</si>
  <si>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</si>
  <si>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卧龙山居项目联合销售代理服务单位采购 
投标（响应）文件
（V1.0）
</t>
  </si>
  <si>
    <t>威海辰瑞置业有限公司</t>
  </si>
  <si>
    <t>CRZY2026-002</t>
  </si>
  <si>
    <t>001</t>
  </si>
  <si>
    <t>第一包</t>
  </si>
  <si>
    <t>卧龙山居项目联合销售代理服务单位采购</t>
  </si>
  <si>
    <t>卧龙山居联合销售代理服务单位采购</t>
  </si>
  <si>
    <t>1.0000</t>
  </si>
  <si>
    <t>个</t>
  </si>
  <si>
    <t>有效的营业执照扫描件；</t>
  </si>
  <si>
    <t>资格性</t>
  </si>
  <si>
    <t>是</t>
  </si>
  <si>
    <t>信用中国（www.creditchina.gov.cn）或信用中国（山东）（credit.shandong.gov.cn）查询的信用信息报告；</t>
  </si>
  <si>
    <t/>
  </si>
  <si>
    <t>投标单位、法定代表人、委托代理人未被最高法院
(http://zxgk.court.gov.cn/shixin/)列入失信被执行人截图。查询省份：全部。</t>
  </si>
  <si>
    <t>投标单位、法定代表人、委托代理人近三年内无行贿犯罪行为记录。（投标单位信用承诺书）</t>
  </si>
  <si>
    <t>本项目不接受联合体投标。</t>
  </si>
  <si>
    <t>不存在招标文件规定的关于投标单位投标无效的情形。</t>
  </si>
  <si>
    <t>符合性</t>
  </si>
  <si>
    <t>手动计取</t>
  </si>
  <si>
    <t>0.00</t>
  </si>
  <si>
    <t>评审基准价=所有投标单位的有效报价的最低值。
投标单位报价等于评审基准价时得10分，报价每高于基准价1%扣0.1分，不足1%的按直线插入法计算，扣完为止。（四舍五入的方法精确至小数点后两位，若投标单位报价超出投标控制价的，作为无效处理。）1.结算阶段期限内，乙方完成销售任务的50%以内（即小于50%）的部分，乙方基础代理费提成比例按照本部分合同成交总金额的   %结算。</t>
  </si>
  <si>
    <t>10.00</t>
  </si>
  <si>
    <t>评审基准价=所有投标单位的有效报价的最低值。
投标单位报价等于评审基准价时得10分，报价每高于基准价1%扣0.1分，不足1%的按直线插入法计算，扣完为止。（四舍五入的方法精确至小数点后两位，若投标单位报价超出投标控制价的，作为无效处理。）2.结算阶段期限内，乙方完成销售任务的50%-80%（即大于等于50%小于80%）的部分，乙方基础代理费提成比例按照本部分合同成交总金额的   %结算。</t>
  </si>
  <si>
    <t>评审基准价=所有投标单位的有效报价的最低值。
投标单位报价等于评审基准价时得10分，报价每高于基准价1%扣0.1分，不足1%的按直线插入法计算，扣完为止。（四舍五入的方法精确至小数点后两位，若投标单位报价超出投标控制价的，作为无效处理。）3.结算阶段期限内，乙方完成销售任务的80%以上（即大于等于80%）的部分，乙方基础代理费提成比例按照本部分合同成交总金额的   %结算。</t>
  </si>
  <si>
    <t>投标单位2022年1月1日-至今（以合同签订时间为准）完成的相同或类似项目业绩的，每具有一项得3分，最高得12分。
注：1.投标文件需要附合同关键页（时间以签订时间为准），否则不得分。
2.类似业绩：销售代理或渠道代理项目</t>
  </si>
  <si>
    <t>12.00</t>
  </si>
  <si>
    <t>工作人员岗位配备：代理公司配置销售人员驻场，配置项目策划团队。每配置一人，加1分，本项最高得分8分。无配备人员本项不得分。</t>
  </si>
  <si>
    <t>8.00</t>
  </si>
  <si>
    <t>市场认知分析：市场调研，市场产品优劣势及整体市场分析，由评标小组酌情打分，满分13分。</t>
  </si>
  <si>
    <t>13.00</t>
  </si>
  <si>
    <t>项目及产品分析：本项目资源、区位、价值，优势劣势分析，卖点提炼等由评标小组酌情打分，满分12分。</t>
  </si>
  <si>
    <t>针对项目，目标客群的准确定位、分析目标客户画像等由评标小组酌情打分，满分12分。</t>
  </si>
  <si>
    <t>营销思路概要及营销推广：项目营销策略及营销推广方向分析由评标小组酌情打分，满分13分。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</si>
</sst>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sz val="10"/>
      <color rgb="FFFF000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left" vertical="center" wrapText="1"/>
      <protection hidden="1"/>
    </xf>
    <xf numFmtId="0" fontId="0" fillId="0" borderId="4" xfId="0" applyBorder="1" applyAlignment="1" applyProtection="1">
      <alignment horizontal="left" vertical="center" wrapText="1"/>
      <protection hidden="1"/>
    </xf>
    <xf numFmtId="49" fontId="4" fillId="4" borderId="3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zoomScale="85" zoomScaleNormal="85" zoomScalePageLayoutView="60" workbookViewId="0">
      <selection activeCell="L10" sqref="L10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46" t="s">
        <v>45</v>
      </c>
      <c r="B1" s="47"/>
      <c r="C1" s="47"/>
      <c r="D1" s="47"/>
      <c r="E1"/>
    </row>
    <row r="2" spans="1:4" ht="29.25" customHeight="1" x14ac:dyDescent="0.15">
      <c r="A2" s="46"/>
      <c r="B2" s="47"/>
      <c r="C2" s="47"/>
      <c r="D2" s="47"/>
      <c r="E2"/>
    </row>
    <row r="3" spans="1:4" ht="24.75" customHeight="1" x14ac:dyDescent="0.15">
      <c r="A3" s="47"/>
      <c r="B3" s="47"/>
      <c r="C3" s="47"/>
      <c r="D3" s="47"/>
      <c r="E3"/>
    </row>
    <row r="4" spans="1:4" ht="28.35" customHeight="1" x14ac:dyDescent="0.15">
      <c r="A4" s="47"/>
      <c r="B4" s="47"/>
      <c r="C4" s="47"/>
      <c r="D4" s="47"/>
      <c r="E4"/>
    </row>
    <row r="5" spans="1:4" ht="28.35" customHeight="1" x14ac:dyDescent="0.15">
      <c r="A5" s="47"/>
      <c r="B5" s="47"/>
      <c r="C5" s="47"/>
      <c r="D5" s="47"/>
      <c r="E5"/>
    </row>
    <row r="6" spans="1:4" ht="28.35" customHeight="1" x14ac:dyDescent="0.15">
      <c r="A6" s="47"/>
      <c r="B6" s="47"/>
      <c r="C6" s="47"/>
      <c r="D6" s="47"/>
      <c r="E6"/>
    </row>
    <row r="7" spans="1:4" ht="28.35" customHeight="1" x14ac:dyDescent="0.15">
      <c r="A7" s="47"/>
      <c r="B7" s="47"/>
      <c r="C7" s="47"/>
      <c r="D7" s="47"/>
      <c r="E7"/>
    </row>
    <row r="8" spans="1:4" ht="28.35" customHeight="1" x14ac:dyDescent="0.15">
      <c r="A8" s="47"/>
      <c r="B8" s="47"/>
      <c r="C8" s="47"/>
      <c r="D8" s="47"/>
      <c r="E8"/>
    </row>
    <row r="9" spans="1:4" ht="28.35" customHeight="1" x14ac:dyDescent="0.15">
      <c r="A9" s="47"/>
      <c r="B9" s="47"/>
      <c r="C9" s="47"/>
      <c r="D9" s="47"/>
      <c r="E9"/>
    </row>
    <row r="10" spans="1:4" ht="28.35" customHeight="1" x14ac:dyDescent="0.15">
      <c r="A10" s="47"/>
      <c r="B10" s="47"/>
      <c r="C10" s="47"/>
      <c r="D10" s="47"/>
      <c r="E10"/>
    </row>
    <row r="11" spans="1:4" ht="9" customHeight="1" x14ac:dyDescent="0.15">
      <c r="A11" s="47"/>
      <c r="B11" s="47"/>
      <c r="C11" s="47"/>
      <c r="D11" s="47"/>
      <c r="E11"/>
    </row>
    <row r="12" spans="1:4" ht="28.35" customHeight="1" x14ac:dyDescent="0.15">
      <c r="A12" s="47"/>
      <c r="B12" s="47"/>
      <c r="C12" s="47"/>
      <c r="D12" s="47"/>
      <c r="E12"/>
    </row>
    <row r="13" spans="1:4" ht="25.5" customHeight="1" x14ac:dyDescent="0.15">
      <c r="A13" s="47"/>
      <c r="B13" s="47"/>
      <c r="C13" s="47"/>
      <c r="D13" s="47"/>
      <c r="E13"/>
    </row>
    <row r="14" spans="1:4" ht="17.100000000000001" customHeight="1" x14ac:dyDescent="0.15">
      <c r="A14" s="47"/>
      <c r="B14" s="47"/>
      <c r="C14" s="47"/>
      <c r="D14" s="47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42"/>
      <c r="C16" s="42"/>
      <c r="D16" s="42"/>
      <c r="E16"/>
    </row>
    <row r="17" spans="1:4" ht="26.45" customHeight="1" x14ac:dyDescent="0.15">
      <c r="A17" s="45" t="s">
        <v>1</v>
      </c>
      <c r="B17" s="48" t="s">
        <v>46</v>
      </c>
      <c r="C17" s="49"/>
      <c r="D17" s="50"/>
      <c r="E17"/>
    </row>
    <row r="18" spans="1:4" ht="20.45" customHeight="1" x14ac:dyDescent="0.15">
      <c r="A18" s="45"/>
      <c r="B18" s="51"/>
      <c r="C18" s="52"/>
      <c r="D18" s="53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43" t="s">
        <v>48</v>
      </c>
      <c r="C20" s="43"/>
      <c r="D20" s="43"/>
      <c r="E20"/>
    </row>
    <row r="21" spans="1:4" ht="33" customHeight="1" x14ac:dyDescent="0.15">
      <c r="A21" s="29" t="s">
        <v>4</v>
      </c>
      <c r="B21" s="54" t="s">
        <v>49</v>
      </c>
      <c r="C21" s="55"/>
      <c r="D21" s="56"/>
      <c r="E21"/>
    </row>
    <row r="22" spans="1:4" ht="26.45" customHeight="1" x14ac:dyDescent="0.15">
      <c r="A22" s="32"/>
      <c r="B22" s="57"/>
      <c r="C22" s="58"/>
      <c r="D22" s="59"/>
      <c r="E22"/>
    </row>
    <row r="23" spans="1:4" ht="21.6" customHeight="1" x14ac:dyDescent="0.15">
      <c r="A23" s="33"/>
      <c r="B23" s="57"/>
      <c r="C23" s="58"/>
      <c r="D23" s="59"/>
      <c r="E23"/>
    </row>
    <row r="24" spans="1:4" ht="23.1" customHeight="1" x14ac:dyDescent="0.15">
      <c r="A24" s="33"/>
      <c r="B24" s="57"/>
      <c r="C24" s="58"/>
      <c r="D24" s="59"/>
      <c r="E24"/>
    </row>
    <row r="25" spans="1:4" ht="21.6" customHeight="1" x14ac:dyDescent="0.15">
      <c r="A25" s="33"/>
      <c r="B25" s="60"/>
      <c r="C25" s="61"/>
      <c r="D25" s="62"/>
      <c r="E25"/>
    </row>
    <row r="26" spans="1:4" ht="27" customHeight="1" x14ac:dyDescent="0.15">
      <c r="A26" s="63" t="s">
        <v>5</v>
      </c>
      <c r="B26" s="64"/>
      <c r="C26" s="64"/>
      <c r="D26" s="65"/>
      <c r="E26"/>
    </row>
    <row r="27" spans="1:4" ht="32.1" customHeight="1" x14ac:dyDescent="0.15">
      <c r="A27" s="66"/>
      <c r="B27" s="67"/>
      <c r="C27" s="67"/>
      <c r="D27" s="68"/>
      <c r="E27"/>
    </row>
    <row r="28" spans="1:4" ht="36" customHeight="1" x14ac:dyDescent="0.15">
      <c r="A28" s="34"/>
      <c r="B28" s="44" t="s">
        <v>6</v>
      </c>
      <c r="C28" s="44"/>
      <c r="D28" s="44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bb8qBwPvtD2V3F5euLMc9WS1VJatuoee07dSAzFbk0g4RC35vZxjxknnIVbIIFZUO74rzytpjc2TUFqa8buGaw==" saltValue="Js5ZyTgwfwspxTBLLSnkE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="145" zoomScaleNormal="100" zoomScaleSheetLayoutView="145" zoomScalePageLayoutView="90" workbookViewId="0">
      <selection activeCell="J8" sqref="J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5.625" collapsed="false"/>
    <col min="3" max="3" customWidth="true" style="15" width="14.0" collapsed="false"/>
    <col min="4" max="4" customWidth="true" style="15" width="22.875" collapsed="false"/>
    <col min="5" max="5" customWidth="true" style="15" width="23.0" collapsed="false"/>
    <col min="6" max="6" customWidth="true" style="15" width="25.5" collapsed="false"/>
    <col min="7" max="16384" style="15" width="8.875" collapsed="false"/>
  </cols>
  <sheetData>
    <row r="1" spans="1:6" ht="42.75" customHeight="1" x14ac:dyDescent="0.15">
      <c r="A1" s="69" t="s">
        <v>7</v>
      </c>
      <c r="B1" s="69"/>
      <c r="C1" s="69"/>
      <c r="D1" s="69"/>
      <c r="E1" s="69"/>
      <c r="F1" s="69"/>
      <c r="G1"/>
    </row>
    <row r="2" spans="1:6" ht="24.95" customHeight="1" x14ac:dyDescent="0.15">
      <c r="A2" s="16" t="s">
        <v>8</v>
      </c>
      <c r="B2" s="70" t="s">
        <v>47</v>
      </c>
      <c r="C2" s="70"/>
      <c r="D2" s="70"/>
      <c r="E2" s="70"/>
      <c r="F2" s="76" t="s">
        <v>9</v>
      </c>
      <c r="G2"/>
    </row>
    <row r="3" spans="1:6" ht="24.95" customHeight="1" x14ac:dyDescent="0.15">
      <c r="A3" s="16" t="s">
        <v>10</v>
      </c>
      <c r="B3" s="70" t="s">
        <v>50</v>
      </c>
      <c r="C3" s="70"/>
      <c r="D3" s="70"/>
      <c r="E3" s="70"/>
      <c r="F3" s="77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70" t="s">
        <v>49</v>
      </c>
      <c r="E4" s="70"/>
      <c r="F4" s="77"/>
      <c r="G4"/>
    </row>
    <row r="5" spans="1:6" ht="24.95" customHeight="1" x14ac:dyDescent="0.15">
      <c r="A5" s="16" t="s">
        <v>13</v>
      </c>
      <c r="B5" s="18"/>
      <c r="C5" s="16" t="s">
        <v>14</v>
      </c>
      <c r="D5" s="71"/>
      <c r="E5" s="72"/>
      <c r="F5" s="78"/>
      <c r="G5"/>
    </row>
    <row r="6" spans="1:6" ht="24.95" customHeight="1" x14ac:dyDescent="0.15">
      <c r="A6" s="16" t="s">
        <v>15</v>
      </c>
      <c r="B6" s="19" t="n">
        <v>640000.0</v>
      </c>
      <c r="C6" s="16" t="s">
        <v>16</v>
      </c>
      <c r="D6" s="20">
        <f>SUM(F12:F1001)</f>
        <v>0</v>
      </c>
      <c r="E6" s="79" t="str">
        <f>"大写：百分之"&amp;IF(D6&gt;0,SUBSTITUTE((TEXT(D6,"[DBnum2]")),".","点"),IF(D6&lt;0,"负"&amp;SUBSTITUTE((TEXT(ABS(D6),"[DBnum2]")),".","点"),"零"))</f>
        <v>大写：百分之零</v>
      </c>
      <c r="F6" s="80"/>
      <c r="G6"/>
    </row>
    <row r="7" spans="1:6" ht="24.95" customHeight="1" x14ac:dyDescent="0.15">
      <c r="A7" s="16" t="s">
        <v>17</v>
      </c>
      <c r="B7" s="71" t="s">
        <v>18</v>
      </c>
      <c r="C7" s="81"/>
      <c r="D7" s="81"/>
      <c r="E7" s="81"/>
      <c r="F7" s="72"/>
      <c r="G7"/>
    </row>
    <row r="8" spans="1:6" ht="57.6" customHeight="1" x14ac:dyDescent="0.15">
      <c r="A8" s="16" t="s">
        <v>19</v>
      </c>
      <c r="B8" s="71"/>
      <c r="C8" s="81"/>
      <c r="D8" s="81"/>
      <c r="E8" s="81"/>
      <c r="F8" s="72"/>
      <c r="G8"/>
    </row>
    <row r="9" spans="1:6" ht="36" customHeight="1" x14ac:dyDescent="0.15">
      <c r="A9" s="82" t="s">
        <v>20</v>
      </c>
      <c r="B9" s="82"/>
      <c r="C9" s="82"/>
      <c r="D9" s="82"/>
      <c r="E9" s="82"/>
      <c r="F9" s="82"/>
      <c r="G9"/>
    </row>
    <row r="10" spans="1:6" s="14" customFormat="1" ht="24.95" customHeight="1" x14ac:dyDescent="0.15">
      <c r="A10" s="74" t="s">
        <v>21</v>
      </c>
      <c r="B10" s="83" t="s">
        <v>22</v>
      </c>
      <c r="C10" s="84"/>
      <c r="D10" s="83" t="s">
        <v>23</v>
      </c>
      <c r="E10" s="85"/>
      <c r="F10" s="84"/>
      <c r="G10"/>
    </row>
    <row r="11" spans="1:6" s="14" customFormat="1" ht="24.95" customHeight="1" x14ac:dyDescent="0.15">
      <c r="A11" s="75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51</v>
      </c>
      <c r="C12" s="23" t="s">
        <v>52</v>
      </c>
      <c r="D12" s="23" t="s">
        <v>53</v>
      </c>
      <c r="E12" s="24"/>
      <c r="F12" s="25">
        <f>C12*E12</f>
        <v>0</v>
      </c>
      <c r="G12"/>
    </row>
    <row r="13" spans="1:6" ht="95.25" customHeight="1" x14ac:dyDescent="0.15">
      <c r="A13" s="73" t="s">
        <v>29</v>
      </c>
      <c r="B13" s="40"/>
      <c r="C13" s="40"/>
      <c r="D13" s="40"/>
      <c r="E13" s="40"/>
      <c r="F13" s="41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iWatddrhHYtFRscciSEqrm3Z+96xH2MBqgcXQ++zHacc6rSDBKa5CqcyN0nTPEvDEF8lT/lQFzzBkA2xrPd2Eg==" saltValue="rukOTs0k2MYN6H4BovSbkw==" spinCount="100000" sheet="1" objects="1" scenarios="1"/>
  <mergeCells count="14">
    <mergeCell ref="A13:F13"/>
    <mergeCell ref="A10:A11"/>
    <mergeCell ref="F2:F5"/>
    <mergeCell ref="E6:F6"/>
    <mergeCell ref="B7:F7"/>
    <mergeCell ref="B8:F8"/>
    <mergeCell ref="A9:F9"/>
    <mergeCell ref="B10:C10"/>
    <mergeCell ref="D10:F10"/>
    <mergeCell ref="A1:F1"/>
    <mergeCell ref="B2:E2"/>
    <mergeCell ref="B3:E3"/>
    <mergeCell ref="D4:E4"/>
    <mergeCell ref="D5:E5"/>
  </mergeCells>
  <phoneticPr fontId="29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" xr:uid="{00000000-0002-0000-0100-000002000000}">
      <formula1>1024</formula1>
    </dataValidation>
    <dataValidation type="decimal" allowBlank="1" showInputMessage="1" showErrorMessage="1" errorTitle="提示:必填，数值型数据 " error="1.应是不能为空的非负数;_x000a_2.须小于999999999.9999;_x000a_3.最大精确为小教点后4位;_x000a_" promptTitle="提示：必填，数值型数据" prompt="0.0000至999999999.9999_x000a_数据精度为小数点后4位_x000a_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workbookViewId="0">
      <selection activeCellId="3" sqref="A5:XFD1048576 G4:XFD4 A4:D4 A1:XFD3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36" t="s">
        <v>30</v>
      </c>
      <c r="B1" s="36"/>
      <c r="C1" s="36"/>
      <c r="D1" s="36"/>
      <c r="E1" s="36"/>
      <c r="F1" s="36"/>
      <c r="G1"/>
    </row>
    <row r="2" spans="1:6" s="9" customFormat="1" ht="24.95" customHeight="1" x14ac:dyDescent="0.15">
      <c r="A2" s="86" t="s">
        <v>31</v>
      </c>
      <c r="B2" s="87"/>
      <c r="C2" s="87"/>
      <c r="D2" s="88"/>
      <c r="E2" s="38" t="s">
        <v>32</v>
      </c>
      <c r="F2" s="38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54</v>
      </c>
      <c r="C4" s="12" t="s">
        <v>55</v>
      </c>
      <c r="D4" s="12" t="s">
        <v>56</v>
      </c>
      <c r="E4" s="13"/>
      <c r="F4" s="13"/>
      <c r="G4"/>
    </row>
    <row r="5">
      <c r="A5" t="n" s="10">
        <v>2.0</v>
      </c>
      <c r="B5" t="s" s="11">
        <v>57</v>
      </c>
      <c r="C5" t="s" s="12">
        <v>55</v>
      </c>
      <c r="D5" t="s" s="12">
        <v>56</v>
      </c>
      <c r="E5" t="s" s="13">
        <v>58</v>
      </c>
      <c r="F5" t="s" s="13">
        <v>58</v>
      </c>
    </row>
    <row r="6">
      <c r="A6" t="n" s="10">
        <v>3.0</v>
      </c>
      <c r="B6" t="s" s="11">
        <v>59</v>
      </c>
      <c r="C6" t="s" s="12">
        <v>55</v>
      </c>
      <c r="D6" t="s" s="12">
        <v>56</v>
      </c>
      <c r="E6" t="s" s="13">
        <v>58</v>
      </c>
      <c r="F6" t="s" s="13">
        <v>58</v>
      </c>
    </row>
    <row r="7">
      <c r="A7" t="n" s="10">
        <v>4.0</v>
      </c>
      <c r="B7" t="s" s="11">
        <v>60</v>
      </c>
      <c r="C7" t="s" s="12">
        <v>55</v>
      </c>
      <c r="D7" t="s" s="12">
        <v>56</v>
      </c>
      <c r="E7" t="s" s="13">
        <v>58</v>
      </c>
      <c r="F7" t="s" s="13">
        <v>58</v>
      </c>
    </row>
    <row r="8">
      <c r="A8" t="n" s="10">
        <v>5.0</v>
      </c>
      <c r="B8" t="s" s="11">
        <v>61</v>
      </c>
      <c r="C8" t="s" s="12">
        <v>55</v>
      </c>
      <c r="D8" t="s" s="12">
        <v>56</v>
      </c>
      <c r="E8" t="s" s="13">
        <v>58</v>
      </c>
      <c r="F8" t="s" s="13">
        <v>58</v>
      </c>
    </row>
    <row r="9">
      <c r="A9" t="n" s="10">
        <v>6.0</v>
      </c>
      <c r="B9" t="s" s="11">
        <v>62</v>
      </c>
      <c r="C9" t="s" s="12">
        <v>63</v>
      </c>
      <c r="D9" t="s" s="12">
        <v>56</v>
      </c>
      <c r="E9" t="s" s="13">
        <v>58</v>
      </c>
      <c r="F9" t="s" s="13">
        <v>58</v>
      </c>
    </row>
    <row r="10" spans="1:6" ht="141" customHeight="1" x14ac:dyDescent="0.15">
      <c r="A10" s="39" t="s">
        <v>39</v>
      </c>
      <c r="B10" s="40"/>
      <c r="C10" s="40"/>
      <c r="D10" s="40"/>
      <c r="E10" s="40"/>
      <c r="F10" s="41"/>
      <c r="G10"/>
    </row>
    <row r="11" spans="1:6" x14ac:dyDescent="0.15">
      <c r="E11" s="8"/>
      <c r="F11" s="8"/>
      <c r="G11"/>
    </row>
    <row r="12" spans="1:6" x14ac:dyDescent="0.15">
      <c r="E12" s="8"/>
      <c r="F12" s="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5:6" x14ac:dyDescent="0.15">
      <c r="E17" s="8"/>
      <c r="F17" s="8"/>
      <c r="G17"/>
    </row>
    <row r="18" spans="5:6" x14ac:dyDescent="0.15">
      <c r="E18" s="8"/>
      <c r="F18" s="8"/>
      <c r="G18"/>
    </row>
    <row r="19" spans="5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eHii1gEK1XzbwajIl7syuZmFqDi1yafV7vhUi4VNevi0bf4AVZ7I4k9OQPrnHWo6+szR9rBz60jQBWv3oTi3IA==" saltValue="R3tVCmn7+zIxnugvBGTekg==" spinCount="100000" sheet="1" objects="1" scenarios="1"/>
  <mergeCells count="4">
    <mergeCell ref="A1:F1"/>
    <mergeCell ref="A2:D2"/>
    <mergeCell ref="E2:F2"/>
    <mergeCell ref="A10:F10"/>
  </mergeCells>
  <phoneticPr fontId="30" type="noConversion"/>
  <dataValidations count="2">
    <dataValidation type="whole" operator="between" sqref="E4:E9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9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tabSelected="1" workbookViewId="0">
      <selection activeCell="I5" sqref="I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36" t="s">
        <v>40</v>
      </c>
      <c r="B1" s="36"/>
      <c r="C1" s="36"/>
      <c r="D1" s="36"/>
      <c r="E1" s="36"/>
      <c r="F1"/>
    </row>
    <row r="2" spans="1:5" ht="24.95" customHeight="1" x14ac:dyDescent="0.15">
      <c r="A2" s="37" t="s">
        <v>41</v>
      </c>
      <c r="B2" s="37"/>
      <c r="C2" s="3"/>
      <c r="D2" s="38" t="s">
        <v>32</v>
      </c>
      <c r="E2" s="38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64</v>
      </c>
      <c r="C4" s="5" t="s">
        <v>65</v>
      </c>
      <c r="D4" s="7"/>
      <c r="E4" s="7"/>
      <c r="F4"/>
    </row>
    <row r="5">
      <c r="A5" t="n" s="5">
        <v>2.0</v>
      </c>
      <c r="B5" t="s" s="6">
        <v>66</v>
      </c>
      <c r="C5" t="s" s="5">
        <v>67</v>
      </c>
      <c r="D5" t="s" s="7">
        <v>58</v>
      </c>
      <c r="E5" t="s" s="7">
        <v>58</v>
      </c>
    </row>
    <row r="6">
      <c r="A6" t="n" s="5">
        <v>3.0</v>
      </c>
      <c r="B6" t="s" s="6">
        <v>68</v>
      </c>
      <c r="C6" t="s" s="5">
        <v>67</v>
      </c>
      <c r="D6" t="s" s="7">
        <v>58</v>
      </c>
      <c r="E6" t="s" s="7">
        <v>58</v>
      </c>
    </row>
    <row r="7">
      <c r="A7" t="n" s="5">
        <v>4.0</v>
      </c>
      <c r="B7" t="s" s="6">
        <v>69</v>
      </c>
      <c r="C7" t="s" s="5">
        <v>67</v>
      </c>
      <c r="D7" t="s" s="7">
        <v>58</v>
      </c>
      <c r="E7" t="s" s="7">
        <v>58</v>
      </c>
    </row>
    <row r="8">
      <c r="A8" t="n" s="5">
        <v>5.0</v>
      </c>
      <c r="B8" t="s" s="6">
        <v>70</v>
      </c>
      <c r="C8" t="s" s="5">
        <v>71</v>
      </c>
      <c r="D8" t="s" s="7">
        <v>58</v>
      </c>
      <c r="E8" t="s" s="7">
        <v>58</v>
      </c>
    </row>
    <row r="9">
      <c r="A9" t="n" s="5">
        <v>6.0</v>
      </c>
      <c r="B9" t="s" s="6">
        <v>72</v>
      </c>
      <c r="C9" t="s" s="5">
        <v>73</v>
      </c>
      <c r="D9" t="s" s="7">
        <v>58</v>
      </c>
      <c r="E9" t="s" s="7">
        <v>58</v>
      </c>
    </row>
    <row r="10">
      <c r="A10" t="n" s="5">
        <v>7.0</v>
      </c>
      <c r="B10" t="s" s="6">
        <v>74</v>
      </c>
      <c r="C10" t="s" s="5">
        <v>75</v>
      </c>
      <c r="D10" t="s" s="7">
        <v>58</v>
      </c>
      <c r="E10" t="s" s="7">
        <v>58</v>
      </c>
    </row>
    <row r="11">
      <c r="A11" t="n" s="5">
        <v>8.0</v>
      </c>
      <c r="B11" t="s" s="6">
        <v>76</v>
      </c>
      <c r="C11" t="s" s="5">
        <v>71</v>
      </c>
      <c r="D11" t="s" s="7">
        <v>58</v>
      </c>
      <c r="E11" t="s" s="7">
        <v>58</v>
      </c>
    </row>
    <row r="12">
      <c r="A12" t="n" s="5">
        <v>9.0</v>
      </c>
      <c r="B12" t="s" s="6">
        <v>77</v>
      </c>
      <c r="C12" t="s" s="5">
        <v>71</v>
      </c>
      <c r="D12" t="s" s="7">
        <v>58</v>
      </c>
      <c r="E12" t="s" s="7">
        <v>58</v>
      </c>
    </row>
    <row r="13">
      <c r="A13" t="n" s="5">
        <v>10.0</v>
      </c>
      <c r="B13" t="s" s="6">
        <v>78</v>
      </c>
      <c r="C13" t="s" s="5">
        <v>75</v>
      </c>
      <c r="D13" t="s" s="7">
        <v>58</v>
      </c>
      <c r="E13" t="s" s="7">
        <v>58</v>
      </c>
    </row>
    <row r="14" spans="1:5" ht="147" customHeight="1" x14ac:dyDescent="0.15">
      <c r="A14" s="39" t="s">
        <v>44</v>
      </c>
      <c r="B14" s="40"/>
      <c r="C14" s="40"/>
      <c r="D14" s="40"/>
      <c r="E14" s="41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1:5" x14ac:dyDescent="0.15">
      <c r="D17" s="8"/>
      <c r="E17" s="8"/>
      <c r="F17"/>
    </row>
    <row r="18" spans="1:5" x14ac:dyDescent="0.15">
      <c r="D18" s="8"/>
      <c r="E18" s="8"/>
      <c r="F18"/>
    </row>
    <row r="19" spans="1:5" x14ac:dyDescent="0.15">
      <c r="D19" s="8"/>
      <c r="E19" s="8"/>
      <c r="F19"/>
    </row>
    <row r="20" spans="1:5" x14ac:dyDescent="0.15">
      <c r="D20" s="8"/>
      <c r="E20" s="8"/>
      <c r="F20"/>
    </row>
    <row r="21" spans="1:5" x14ac:dyDescent="0.15">
      <c r="D21" s="8"/>
      <c r="E21" s="8"/>
      <c r="F21"/>
    </row>
    <row r="22" spans="1:5" x14ac:dyDescent="0.15">
      <c r="D22" s="8"/>
      <c r="E22" s="8"/>
      <c r="F22"/>
    </row>
    <row r="23" spans="1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cbOBD19i5fjU/QXMcrXboGuSKSFkjTX0Upslzvq7KPUN9ZdykXaPlb5MCXHOGcmRX+iPGwwPpO5jUtGx8GWNng==" saltValue="kVFMxEoEGAzaZNvqf4SnGA==" spinCount="100000" sheet="1" objects="1" scenarios="1"/>
  <mergeCells count="4">
    <mergeCell ref="A1:E1"/>
    <mergeCell ref="A2:B2"/>
    <mergeCell ref="D2:E2"/>
    <mergeCell ref="A14:E14"/>
  </mergeCells>
  <phoneticPr fontId="30" type="noConversion"/>
  <dataValidations count="2">
    <dataValidation type="whole" operator="between" sqref="D4:D13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13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2026-03-09T06:42:34Z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