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3BD225F-1558-4A00-A11A-E3BA853ADB4C}" xr6:coauthVersionLast="47" xr6:coauthVersionMax="47" xr10:uidLastSave="{00000000-0000-0000-0000-000000000000}"/>
  <workbookProtection workbookAlgorithmName="SHA-512" workbookHashValue="iwIr1UXXuwItlUvwjm515I2WBk4JIB0pj3lAqBi+rLWVTh0V4R0sEkAMqYOj6N1SQVZ42jbe3QpToMVfyG6Fqw==" workbookSaltValue="HNnvRsBHW5g7wFuFUCLkNA==" workbookSpinCount="100000" lockStructure="1"/>
  <bookViews>
    <workbookView xWindow="28680" yWindow="-120" windowWidth="38640" windowHeight="15720" activeTab="2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/>
</calcChain>
</file>

<file path=xl/sharedStrings.xml><?xml version="1.0" encoding="utf-8"?>
<sst xmlns="http://schemas.openxmlformats.org/spreadsheetml/2006/main" count="125" uniqueCount="76">
  <si>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</si>
  <si>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</si>
  <si>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</si>
  <si>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</si>
  <si>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</si>
  <si>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</si>
  <si>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</si>
  <si>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</si>
  <si>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</si>
  <si>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</si>
  <si>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</si>
  <si>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</si>
  <si>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</si>
  <si>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</si>
  <si>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</si>
  <si>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</t>
  </si>
  <si>
    <t>投标总价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</si>
  <si>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</si>
  <si>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</si>
  <si>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</si>
  <si>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</si>
  <si>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</si>
  <si>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</si>
  <si>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</si>
  <si>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</si>
  <si>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</si>
  <si>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</si>
  <si>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</si>
  <si>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</si>
  <si>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</si>
  <si>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</si>
  <si>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</si>
  <si>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</si>
  <si>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</si>
  <si>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</si>
  <si>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</si>
  <si>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</si>
  <si>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</si>
  <si>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</si>
  <si>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</si>
  <si>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</si>
  <si>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</si>
  <si>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</si>
  <si>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</si>
  <si>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</si>
  <si>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威海城投餐厨垃圾处理有限公司食堂外包服务 
投标（响应）文件
（V1.0）
</t>
  </si>
  <si>
    <t>威海城投餐厨垃圾处理有限公司</t>
  </si>
  <si>
    <t xml:space="preserve">CTCC-2026-05-001 </t>
  </si>
  <si>
    <t>001</t>
  </si>
  <si>
    <t>第一包</t>
  </si>
  <si>
    <t>威海城投餐厨垃圾处理有限公司食堂外包服务</t>
  </si>
  <si>
    <t>1.0000</t>
  </si>
  <si>
    <t>个</t>
  </si>
  <si>
    <t>有效的营业执照扫描件；</t>
  </si>
  <si>
    <t>资格性</t>
  </si>
  <si>
    <t>是</t>
  </si>
  <si>
    <t>有效的《食品经营许可证》证书扫描件；</t>
  </si>
  <si>
    <t/>
  </si>
  <si>
    <t>投标人及其法定代表人、委托代理人未被最高法院（查询网址为：http://zxgk.court.gov.cn/shixin/）列入失信被执行人截图，查询省份：全部；</t>
  </si>
  <si>
    <t>投标人近一年在“信用中国”或“信用中国（山东）”无严重失信记录；附信用中国（www.creditchina.gov.cn）或信用中国（山东）（credit.shandong.gov.cn）查询的信用信息报告；</t>
  </si>
  <si>
    <t>投标人、法定代表人、委托代理人近三年内无行贿犯罪行为记录；（投标人信用承诺书）；</t>
  </si>
  <si>
    <t>具有良好的商业信誉和健全的财务会计制度：投标人参与投标的声明函（按招标文件格式提供）。</t>
  </si>
  <si>
    <t>本项目不接受联合体投标。</t>
  </si>
  <si>
    <t>不存在招标文件规定的关于投标人投标无效的情形</t>
  </si>
  <si>
    <t>符合性</t>
  </si>
  <si>
    <t>手动计取</t>
  </si>
  <si>
    <t>0.00</t>
  </si>
  <si>
    <t>投标有有效报价等于评标基准价得20分，投标报价每高于评标基准价1%扣0.5分，投标报价每低于评标基准价1%扣0.25分，最高计至20分，最低计至0分（得分精确到小数点后2位，分数计算过程中，比例不足部分按直线插入法计算）。
评标基准价A：
当n（有效投标人个数，以下相同）≤5时，A=所有投标报价的算术平均值；
当n＞5时，A=所有投标报价中去掉1个最高价、1个最低价后的算术平均值。</t>
  </si>
  <si>
    <t>20.00</t>
  </si>
  <si>
    <t>投标人自2023年1月1日至今（以合同签订时间为准）承揽的类似项目业绩（食堂外包服务或餐饮劳务服务），每有一个得1分，最高计5分。
注：投标文件中附合同关键页扫描件，否则不得分。</t>
  </si>
  <si>
    <t>5.00</t>
  </si>
  <si>
    <t>由评委根据各投标人的营养膳食方案以1分为单位进行打分：
【13分-20分（含）】：投标人所提报的膳食配餐方案内容完善，针对性强，营养搭配科学合理、花样繁多、荤素均衡、烹饪种类多样，能起到营养互补的作用，有经验丰富的营养师提供膳食合理搭配建议，方案有明显的优势。
【6分-13分（含）】：投标人所提报的膳食配餐方案内容全面，营养搭配合理，品种丰富，营养膳食方案能够很好地满足项目服务需求。
【0分-6分（含）】：投标人所提报的膳食配餐方案内容仅能基本满足项目服务需要。</t>
  </si>
  <si>
    <t>由评委根据各投标人的服务方案以1分为单位进行打分：
【13分-20分（含）】：投标人提供的服务方案内容全面、结构清晰，服务标准严格，食品质量控制方案、服务质量控制方案、卫生管理控制方案（食品卫生、人员卫生、环境卫生、垃圾处理方案等）、投诉处理方案等内容科学、全面，满足招标人要求。
【6分-13分（含）】：投标人提供的服务方案内容较完整，服务标准明确，有食品质量控制方案、服务质量控制方案、卫生管理控制方案（食品卫生、人员卫生、环境卫生、垃圾处理方案等）、投诉处理方案等，基本满足招标人要求。
【0分-6分（含）】：投标人提供的服务方案内容仅能基本满足项目服务需要。</t>
  </si>
  <si>
    <t>由评委根据各投标人的食材采购加工配送方案以1分为单位进行打分：
【13分-20分（含）】：投标人提供的食材来源、采购、加工、储存等环节安全卫生、质量优异且每日食材物流直配、货源配送的方案合理可靠。
【6分-13分（含）】：投标人提供的食材来源、采购、加工、储存等环节安全卫生、质量满足要求且每日食材物流直配、货源配送的方案较为合理，整套方案基本满足要求。
【0分-6分（含）】：投标人提供的食材来源、货源配送的方案内容比较简单，能基本满足项目服务需要。</t>
  </si>
  <si>
    <t>由评委根据投标人针对本项目的制度建设情况以1分为单位进行打分：
【10分-15分（含）】：投标人提供的管理制度、培训体系、应急预案等内容完善、合理可行、有针对性，有利于项目实施，实施效果显著。
【5分-10分（含）】：投标人提供的管理制度、培训体系、应急预案等内容较完善、针对性较强，有利于项目实施，实施效果较好。
【0分-5分（含）】：投标人提供的管理制度、培训体系、应急预案等内容能基本满足项目服务需要。</t>
  </si>
  <si>
    <t>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</si>
</sst>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topLeftCell="A11" zoomScale="85" zoomScaleNormal="85" zoomScalePageLayoutView="60" workbookViewId="0">
      <selection activeCell="G32" sqref="G32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59" t="s">
        <v>45</v>
      </c>
      <c r="B1" s="60"/>
      <c r="C1" s="60"/>
      <c r="D1" s="60"/>
      <c r="E1"/>
    </row>
    <row r="2" spans="1:4" ht="29.25" customHeight="1" x14ac:dyDescent="0.15">
      <c r="A2" s="59"/>
      <c r="B2" s="60"/>
      <c r="C2" s="60"/>
      <c r="D2" s="60"/>
      <c r="E2"/>
    </row>
    <row r="3" spans="1:4" ht="24.75" customHeight="1" x14ac:dyDescent="0.15">
      <c r="A3" s="60"/>
      <c r="B3" s="60"/>
      <c r="C3" s="60"/>
      <c r="D3" s="60"/>
      <c r="E3"/>
    </row>
    <row r="4" spans="1:4" ht="28.35" customHeight="1" x14ac:dyDescent="0.15">
      <c r="A4" s="60"/>
      <c r="B4" s="60"/>
      <c r="C4" s="60"/>
      <c r="D4" s="60"/>
      <c r="E4"/>
    </row>
    <row r="5" spans="1:4" ht="28.35" customHeight="1" x14ac:dyDescent="0.15">
      <c r="A5" s="60"/>
      <c r="B5" s="60"/>
      <c r="C5" s="60"/>
      <c r="D5" s="60"/>
      <c r="E5"/>
    </row>
    <row r="6" spans="1:4" ht="28.35" customHeight="1" x14ac:dyDescent="0.15">
      <c r="A6" s="60"/>
      <c r="B6" s="60"/>
      <c r="C6" s="60"/>
      <c r="D6" s="60"/>
      <c r="E6"/>
    </row>
    <row r="7" spans="1:4" ht="28.35" customHeight="1" x14ac:dyDescent="0.15">
      <c r="A7" s="60"/>
      <c r="B7" s="60"/>
      <c r="C7" s="60"/>
      <c r="D7" s="60"/>
      <c r="E7"/>
    </row>
    <row r="8" spans="1:4" ht="28.35" customHeight="1" x14ac:dyDescent="0.15">
      <c r="A8" s="60"/>
      <c r="B8" s="60"/>
      <c r="C8" s="60"/>
      <c r="D8" s="60"/>
      <c r="E8"/>
    </row>
    <row r="9" spans="1:4" ht="28.35" customHeight="1" x14ac:dyDescent="0.15">
      <c r="A9" s="60"/>
      <c r="B9" s="60"/>
      <c r="C9" s="60"/>
      <c r="D9" s="60"/>
      <c r="E9"/>
    </row>
    <row r="10" spans="1:4" ht="28.35" customHeight="1" x14ac:dyDescent="0.15">
      <c r="A10" s="60"/>
      <c r="B10" s="60"/>
      <c r="C10" s="60"/>
      <c r="D10" s="60"/>
      <c r="E10"/>
    </row>
    <row r="11" spans="1:4" ht="9" customHeight="1" x14ac:dyDescent="0.15">
      <c r="A11" s="60"/>
      <c r="B11" s="60"/>
      <c r="C11" s="60"/>
      <c r="D11" s="60"/>
      <c r="E11"/>
    </row>
    <row r="12" spans="1:4" ht="28.35" customHeight="1" x14ac:dyDescent="0.15">
      <c r="A12" s="60"/>
      <c r="B12" s="60"/>
      <c r="C12" s="60"/>
      <c r="D12" s="60"/>
      <c r="E12"/>
    </row>
    <row r="13" spans="1:4" ht="25.5" customHeight="1" x14ac:dyDescent="0.15">
      <c r="A13" s="60"/>
      <c r="B13" s="60"/>
      <c r="C13" s="60"/>
      <c r="D13" s="60"/>
      <c r="E13"/>
    </row>
    <row r="14" spans="1:4" ht="17.100000000000001" customHeight="1" x14ac:dyDescent="0.15">
      <c r="A14" s="60"/>
      <c r="B14" s="60"/>
      <c r="C14" s="60"/>
      <c r="D14" s="60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55"/>
      <c r="C16" s="55"/>
      <c r="D16" s="55"/>
      <c r="E16"/>
    </row>
    <row r="17" spans="1:4" ht="26.45" customHeight="1" x14ac:dyDescent="0.15">
      <c r="A17" s="58" t="s">
        <v>1</v>
      </c>
      <c r="B17" s="61" t="s">
        <v>46</v>
      </c>
      <c r="C17" s="62"/>
      <c r="D17" s="63"/>
      <c r="E17"/>
    </row>
    <row r="18" spans="1:4" ht="20.45" customHeight="1" x14ac:dyDescent="0.15">
      <c r="A18" s="58"/>
      <c r="B18" s="64"/>
      <c r="C18" s="65"/>
      <c r="D18" s="66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56" t="s">
        <v>48</v>
      </c>
      <c r="C20" s="56"/>
      <c r="D20" s="56"/>
      <c r="E20"/>
    </row>
    <row r="21" spans="1:4" ht="33" customHeight="1" x14ac:dyDescent="0.15">
      <c r="A21" s="29" t="s">
        <v>4</v>
      </c>
      <c r="B21" s="67" t="s">
        <v>49</v>
      </c>
      <c r="C21" s="68"/>
      <c r="D21" s="69"/>
      <c r="E21"/>
    </row>
    <row r="22" spans="1:4" ht="26.45" customHeight="1" x14ac:dyDescent="0.15">
      <c r="A22" s="32"/>
      <c r="B22" s="70"/>
      <c r="C22" s="71"/>
      <c r="D22" s="72"/>
      <c r="E22"/>
    </row>
    <row r="23" spans="1:4" ht="21.6" customHeight="1" x14ac:dyDescent="0.15">
      <c r="A23" s="33"/>
      <c r="B23" s="70"/>
      <c r="C23" s="71"/>
      <c r="D23" s="72"/>
      <c r="E23"/>
    </row>
    <row r="24" spans="1:4" ht="23.1" customHeight="1" x14ac:dyDescent="0.15">
      <c r="A24" s="33"/>
      <c r="B24" s="70"/>
      <c r="C24" s="71"/>
      <c r="D24" s="72"/>
      <c r="E24"/>
    </row>
    <row r="25" spans="1:4" ht="21.6" customHeight="1" x14ac:dyDescent="0.15">
      <c r="A25" s="33"/>
      <c r="B25" s="73"/>
      <c r="C25" s="74"/>
      <c r="D25" s="75"/>
      <c r="E25"/>
    </row>
    <row r="26" spans="1:4" ht="27" customHeight="1" x14ac:dyDescent="0.15">
      <c r="A26" s="76" t="s">
        <v>5</v>
      </c>
      <c r="B26" s="77"/>
      <c r="C26" s="77"/>
      <c r="D26" s="78"/>
      <c r="E26"/>
    </row>
    <row r="27" spans="1:4" ht="32.1" customHeight="1" x14ac:dyDescent="0.15">
      <c r="A27" s="79"/>
      <c r="B27" s="80"/>
      <c r="C27" s="80"/>
      <c r="D27" s="81"/>
      <c r="E27"/>
    </row>
    <row r="28" spans="1:4" ht="36" customHeight="1" x14ac:dyDescent="0.15">
      <c r="A28" s="34"/>
      <c r="B28" s="57" t="s">
        <v>6</v>
      </c>
      <c r="C28" s="57"/>
      <c r="D28" s="57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U4dLVia1ltDb471VvAJPL/f+kNeFarlIi1+70U5pWnqIInUPlnl9H5gHXAhhqSkh87gN0jPr1Tfkjaewt8GUSg==" saltValue="0YyOIn0Yifbvuo5sWevrb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Normal="100" zoomScaleSheetLayoutView="100" zoomScalePageLayoutView="90" workbookViewId="0">
      <selection activeCell="K8" sqref="K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6.625" collapsed="false"/>
    <col min="3" max="3" customWidth="true" style="15" width="11.75" collapsed="false"/>
    <col min="4" max="4" customWidth="true" style="15" width="23.0" collapsed="false"/>
    <col min="5" max="5" customWidth="true" style="15" width="23.625" collapsed="false"/>
    <col min="6" max="6" customWidth="true" style="15" width="27.25" collapsed="false"/>
    <col min="7" max="16384" style="15" width="8.875" collapsed="false"/>
  </cols>
  <sheetData>
    <row r="1" spans="1:6" ht="42.75" customHeight="1" x14ac:dyDescent="0.15">
      <c r="A1" s="51" t="s">
        <v>7</v>
      </c>
      <c r="B1" s="51"/>
      <c r="C1" s="51"/>
      <c r="D1" s="51"/>
      <c r="E1" s="51"/>
      <c r="F1" s="51"/>
      <c r="G1"/>
    </row>
    <row r="2" spans="1:6" ht="24.95" customHeight="1" x14ac:dyDescent="0.15">
      <c r="A2" s="16" t="s">
        <v>8</v>
      </c>
      <c r="B2" s="52" t="s">
        <v>47</v>
      </c>
      <c r="C2" s="52"/>
      <c r="D2" s="52"/>
      <c r="E2" s="52"/>
      <c r="F2" s="41" t="s">
        <v>9</v>
      </c>
      <c r="G2"/>
    </row>
    <row r="3" spans="1:6" ht="24.95" customHeight="1" x14ac:dyDescent="0.15">
      <c r="A3" s="16" t="s">
        <v>10</v>
      </c>
      <c r="B3" s="52" t="s">
        <v>50</v>
      </c>
      <c r="C3" s="52"/>
      <c r="D3" s="52"/>
      <c r="E3" s="52"/>
      <c r="F3" s="42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52" t="s">
        <v>49</v>
      </c>
      <c r="E4" s="52"/>
      <c r="F4" s="42"/>
      <c r="G4"/>
    </row>
    <row r="5" spans="1:6" ht="24.95" customHeight="1" x14ac:dyDescent="0.15">
      <c r="A5" s="16" t="s">
        <v>13</v>
      </c>
      <c r="B5" s="18"/>
      <c r="C5" s="16" t="s">
        <v>14</v>
      </c>
      <c r="D5" s="53"/>
      <c r="E5" s="54"/>
      <c r="F5" s="43"/>
      <c r="G5"/>
    </row>
    <row r="6" spans="1:6" ht="24.95" customHeight="1" x14ac:dyDescent="0.15">
      <c r="A6" s="16" t="s">
        <v>15</v>
      </c>
      <c r="B6" s="19" t="n">
        <v>305655.0</v>
      </c>
      <c r="C6" s="16" t="s">
        <v>16</v>
      </c>
      <c r="D6" s="20">
        <f>SUM(F12:F1001)</f>
        <v>0</v>
      </c>
      <c r="E6" s="44" t="str">
        <f><![CDATA["大写: "&IF(ISNUMBER(B6),IF(INT(D6),TEXT(INT(D6),"[dbnum2]")&"元",)&IF(INT(D6*10)-INT(D6)*10,TEXT(INT(D6*10)-INT(D6)*10,"[dbnum2]")&"角",IF(INT(D6)=D6,,IF(D6<0.1,,"零")))&IF(ROUND((D6)*100-INT(D6*10)*10,),TEXT(ROUND(D6*100-INT(D6*10)*10,),"[dbnum2]")&"分",IF(D6<>0,"整","")),"")]]></f>
        <v xml:space="preserve">大写: </v>
      </c>
      <c r="F6" s="45"/>
      <c r="G6"/>
    </row>
    <row r="7" spans="1:6" ht="24.95" customHeight="1" x14ac:dyDescent="0.15">
      <c r="A7" s="16" t="s">
        <v>17</v>
      </c>
      <c r="B7" s="46" t="s">
        <v>18</v>
      </c>
      <c r="C7" s="46"/>
      <c r="D7" s="46"/>
      <c r="E7" s="46"/>
      <c r="F7" s="46"/>
      <c r="G7"/>
    </row>
    <row r="8" spans="1:6" ht="57.6" customHeight="1" x14ac:dyDescent="0.15">
      <c r="A8" s="16" t="s">
        <v>19</v>
      </c>
      <c r="B8" s="46"/>
      <c r="C8" s="46"/>
      <c r="D8" s="46"/>
      <c r="E8" s="46"/>
      <c r="F8" s="46"/>
      <c r="G8"/>
    </row>
    <row r="9" spans="1:6" ht="36" customHeight="1" x14ac:dyDescent="0.15">
      <c r="A9" s="47" t="s">
        <v>20</v>
      </c>
      <c r="B9" s="47"/>
      <c r="C9" s="47"/>
      <c r="D9" s="47"/>
      <c r="E9" s="47"/>
      <c r="F9" s="47"/>
      <c r="G9"/>
    </row>
    <row r="10" spans="1:6" s="14" customFormat="1" ht="24.95" customHeight="1" x14ac:dyDescent="0.15">
      <c r="A10" s="39" t="s">
        <v>21</v>
      </c>
      <c r="B10" s="48" t="s">
        <v>22</v>
      </c>
      <c r="C10" s="49"/>
      <c r="D10" s="48" t="s">
        <v>23</v>
      </c>
      <c r="E10" s="50"/>
      <c r="F10" s="49"/>
      <c r="G10"/>
    </row>
    <row r="11" spans="1:6" s="14" customFormat="1" ht="24.95" customHeight="1" x14ac:dyDescent="0.15">
      <c r="A11" s="40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50</v>
      </c>
      <c r="C12" s="23" t="s">
        <v>51</v>
      </c>
      <c r="D12" s="23" t="s">
        <v>52</v>
      </c>
      <c r="E12" s="24"/>
      <c r="F12" s="25">
        <f>C12*E12</f>
        <v>0</v>
      </c>
      <c r="G12"/>
    </row>
    <row r="13" spans="1:6" ht="140.25" customHeight="1" x14ac:dyDescent="0.15">
      <c r="A13" s="36" t="s">
        <v>29</v>
      </c>
      <c r="B13" s="37"/>
      <c r="C13" s="37"/>
      <c r="D13" s="37"/>
      <c r="E13" s="37"/>
      <c r="F13" s="38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rU+XMQJiGC9OocE+rR/bmTja6ckF7wkEv8JYpRZN1TFcs87Bz+azzWXH4V22Rf10CGkvBwA9PQ5BsFmI4N+7Xg==" saltValue="5064/HvhcpgcItem4/Fs9g==" spinCount="100000" sheet="1" objects="1" scenarios="1"/>
  <mergeCells count="14">
    <mergeCell ref="A1:F1"/>
    <mergeCell ref="B2:E2"/>
    <mergeCell ref="B3:E3"/>
    <mergeCell ref="D4:E4"/>
    <mergeCell ref="D5:E5"/>
    <mergeCell ref="A13:F13"/>
    <mergeCell ref="A10:A11"/>
    <mergeCell ref="F2:F5"/>
    <mergeCell ref="E6:F6"/>
    <mergeCell ref="B7:F7"/>
    <mergeCell ref="B8:F8"/>
    <mergeCell ref="A9:F9"/>
    <mergeCell ref="B10:C10"/>
    <mergeCell ref="D10:F10"/>
  </mergeCells>
  <phoneticPr fontId="30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:D7 F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D8 F8" xr:uid="{00000000-0002-0000-0100-000002000000}">
      <formula1>1024</formula1>
    </dataValidation>
    <dataValidation type="decimal" allowBlank="1" showInputMessage="1" showErrorMessage="1" errorTitle="提示:必填，数值型数据" error="1.应是不能为空的非负数;_x000a_2.须小于999999999.9999;_x000a_3.最大精确为小教点后4位;" promptTitle="提示：必填，数值型数据" prompt="0.0000至999999999.9999_x000a_数据精度为小数点后4位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tabSelected="1" zoomScaleNormal="100" workbookViewId="0">
      <selection activeCell="B14" sqref="B1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82" t="s">
        <v>30</v>
      </c>
      <c r="B1" s="82"/>
      <c r="C1" s="82"/>
      <c r="D1" s="82"/>
      <c r="E1" s="82"/>
      <c r="F1" s="82"/>
      <c r="G1"/>
    </row>
    <row r="2" spans="1:6" s="9" customFormat="1" ht="24.95" customHeight="1" x14ac:dyDescent="0.15">
      <c r="A2" s="83" t="s">
        <v>31</v>
      </c>
      <c r="B2" s="84"/>
      <c r="C2" s="84"/>
      <c r="D2" s="85"/>
      <c r="E2" s="86" t="s">
        <v>32</v>
      </c>
      <c r="F2" s="86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53</v>
      </c>
      <c r="C4" s="12" t="s">
        <v>54</v>
      </c>
      <c r="D4" s="12" t="s">
        <v>55</v>
      </c>
      <c r="E4" s="13"/>
      <c r="F4" s="13"/>
      <c r="G4"/>
    </row>
    <row r="5">
      <c r="A5" t="n" s="10">
        <v>2.0</v>
      </c>
      <c r="B5" t="s" s="11">
        <v>56</v>
      </c>
      <c r="C5" t="s" s="12">
        <v>54</v>
      </c>
      <c r="D5" t="s" s="12">
        <v>55</v>
      </c>
      <c r="E5" t="s" s="13">
        <v>57</v>
      </c>
      <c r="F5" t="s" s="13">
        <v>57</v>
      </c>
    </row>
    <row r="6">
      <c r="A6" t="n" s="10">
        <v>3.0</v>
      </c>
      <c r="B6" t="s" s="11">
        <v>58</v>
      </c>
      <c r="C6" t="s" s="12">
        <v>54</v>
      </c>
      <c r="D6" t="s" s="12">
        <v>55</v>
      </c>
      <c r="E6" t="s" s="13">
        <v>57</v>
      </c>
      <c r="F6" t="s" s="13">
        <v>57</v>
      </c>
    </row>
    <row r="7">
      <c r="A7" t="n" s="10">
        <v>4.0</v>
      </c>
      <c r="B7" t="s" s="11">
        <v>59</v>
      </c>
      <c r="C7" t="s" s="12">
        <v>54</v>
      </c>
      <c r="D7" t="s" s="12">
        <v>55</v>
      </c>
      <c r="E7" t="s" s="13">
        <v>57</v>
      </c>
      <c r="F7" t="s" s="13">
        <v>57</v>
      </c>
    </row>
    <row r="8">
      <c r="A8" t="n" s="10">
        <v>5.0</v>
      </c>
      <c r="B8" t="s" s="11">
        <v>60</v>
      </c>
      <c r="C8" t="s" s="12">
        <v>54</v>
      </c>
      <c r="D8" t="s" s="12">
        <v>55</v>
      </c>
      <c r="E8" t="s" s="13">
        <v>57</v>
      </c>
      <c r="F8" t="s" s="13">
        <v>57</v>
      </c>
    </row>
    <row r="9">
      <c r="A9" t="n" s="10">
        <v>6.0</v>
      </c>
      <c r="B9" t="s" s="11">
        <v>61</v>
      </c>
      <c r="C9" t="s" s="12">
        <v>54</v>
      </c>
      <c r="D9" t="s" s="12">
        <v>55</v>
      </c>
      <c r="E9" t="s" s="13">
        <v>57</v>
      </c>
      <c r="F9" t="s" s="13">
        <v>57</v>
      </c>
    </row>
    <row r="10">
      <c r="A10" t="n" s="10">
        <v>7.0</v>
      </c>
      <c r="B10" t="s" s="11">
        <v>62</v>
      </c>
      <c r="C10" t="s" s="12">
        <v>54</v>
      </c>
      <c r="D10" t="s" s="12">
        <v>55</v>
      </c>
      <c r="E10" t="s" s="13">
        <v>57</v>
      </c>
      <c r="F10" t="s" s="13">
        <v>57</v>
      </c>
    </row>
    <row r="11">
      <c r="A11" t="n" s="10">
        <v>8.0</v>
      </c>
      <c r="B11" t="s" s="11">
        <v>63</v>
      </c>
      <c r="C11" t="s" s="12">
        <v>64</v>
      </c>
      <c r="D11" t="s" s="12">
        <v>55</v>
      </c>
      <c r="E11" t="s" s="13">
        <v>57</v>
      </c>
      <c r="F11" t="s" s="13">
        <v>57</v>
      </c>
    </row>
    <row r="12" spans="1:6" ht="141" customHeight="1" x14ac:dyDescent="0.15">
      <c r="A12" s="87" t="s">
        <v>39</v>
      </c>
      <c r="B12" s="37"/>
      <c r="C12" s="37"/>
      <c r="D12" s="37"/>
      <c r="E12" s="37"/>
      <c r="F12" s="3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1:6" x14ac:dyDescent="0.15">
      <c r="E18" s="8"/>
      <c r="F18" s="8"/>
      <c r="G18"/>
    </row>
    <row r="19" spans="1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hKHOAB9X+fTi1RfnTrfL6kONCE01NuK5rEl+MvKLFTuOPHq0dCVEx/36wmhZA6uQhhJrNgI3xdAtnGSbPv9JIQ==" saltValue="HHlBUNWqdomKv/jrJmr2bA==" spinCount="100000" sheet="1" objects="1" scenarios="1"/>
  <mergeCells count="4">
    <mergeCell ref="A1:F1"/>
    <mergeCell ref="A2:D2"/>
    <mergeCell ref="E2:F2"/>
    <mergeCell ref="A12:F12"/>
  </mergeCells>
  <phoneticPr fontId="29" type="noConversion"/>
  <dataValidations count="2">
    <dataValidation type="whole" operator="between" sqref="E4:E11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1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 r:id="rId1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workbookViewId="0">
      <selection activeCell="A5" sqref="A5:E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82" t="s">
        <v>40</v>
      </c>
      <c r="B1" s="82"/>
      <c r="C1" s="82"/>
      <c r="D1" s="82"/>
      <c r="E1" s="82"/>
      <c r="F1"/>
    </row>
    <row r="2" spans="1:5" ht="24.95" customHeight="1" x14ac:dyDescent="0.15">
      <c r="A2" s="88" t="s">
        <v>41</v>
      </c>
      <c r="B2" s="88"/>
      <c r="C2" s="3"/>
      <c r="D2" s="86" t="s">
        <v>32</v>
      </c>
      <c r="E2" s="86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65</v>
      </c>
      <c r="C4" s="5" t="s">
        <v>66</v>
      </c>
      <c r="D4" s="7"/>
      <c r="E4" s="7"/>
      <c r="F4"/>
    </row>
    <row r="5">
      <c r="A5" t="n" s="5">
        <v>2.0</v>
      </c>
      <c r="B5" t="s" s="6">
        <v>67</v>
      </c>
      <c r="C5" t="s" s="5">
        <v>68</v>
      </c>
      <c r="D5" t="s" s="7">
        <v>57</v>
      </c>
      <c r="E5" t="s" s="7">
        <v>57</v>
      </c>
    </row>
    <row r="6">
      <c r="A6" t="n" s="5">
        <v>3.0</v>
      </c>
      <c r="B6" t="s" s="6">
        <v>69</v>
      </c>
      <c r="C6" t="s" s="5">
        <v>70</v>
      </c>
      <c r="D6" t="s" s="7">
        <v>57</v>
      </c>
      <c r="E6" t="s" s="7">
        <v>57</v>
      </c>
    </row>
    <row r="7">
      <c r="A7" t="n" s="5">
        <v>4.0</v>
      </c>
      <c r="B7" t="s" s="6">
        <v>71</v>
      </c>
      <c r="C7" t="s" s="5">
        <v>68</v>
      </c>
      <c r="D7" t="s" s="7">
        <v>57</v>
      </c>
      <c r="E7" t="s" s="7">
        <v>57</v>
      </c>
    </row>
    <row r="8">
      <c r="A8" t="n" s="5">
        <v>5.0</v>
      </c>
      <c r="B8" t="s" s="6">
        <v>72</v>
      </c>
      <c r="C8" t="s" s="5">
        <v>68</v>
      </c>
      <c r="D8" t="s" s="7">
        <v>57</v>
      </c>
      <c r="E8" t="s" s="7">
        <v>57</v>
      </c>
    </row>
    <row r="9">
      <c r="A9" t="n" s="5">
        <v>6.0</v>
      </c>
      <c r="B9" t="s" s="6">
        <v>73</v>
      </c>
      <c r="C9" t="s" s="5">
        <v>68</v>
      </c>
      <c r="D9" t="s" s="7">
        <v>57</v>
      </c>
      <c r="E9" t="s" s="7">
        <v>57</v>
      </c>
    </row>
    <row r="10">
      <c r="A10" t="n" s="5">
        <v>7.0</v>
      </c>
      <c r="B10" t="s" s="6">
        <v>74</v>
      </c>
      <c r="C10" t="s" s="5">
        <v>75</v>
      </c>
      <c r="D10" t="s" s="7">
        <v>57</v>
      </c>
      <c r="E10" t="s" s="7">
        <v>57</v>
      </c>
    </row>
    <row r="11" spans="1:5" ht="130.35" customHeight="1" x14ac:dyDescent="0.15">
      <c r="A11" s="87" t="s">
        <v>44</v>
      </c>
      <c r="B11" s="37"/>
      <c r="C11" s="37"/>
      <c r="D11" s="37"/>
      <c r="E11" s="3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1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QRVx83/wxiPUdgZmTFkmGbH9i4LgyrTYMSx9JAsilShncQR1Yu0P0hz4D5+YH1BZOhA5n4VDj3DeenhVXbqhGQ==" saltValue="80Q6EvlyPo3rsbAvv2HKJA==" spinCount="100000" sheet="1" objects="1" scenarios="1"/>
  <mergeCells count="4">
    <mergeCell ref="A1:E1"/>
    <mergeCell ref="A2:B2"/>
    <mergeCell ref="D2:E2"/>
    <mergeCell ref="A11:E11"/>
  </mergeCells>
  <phoneticPr fontId="30" type="noConversion"/>
  <dataValidations count="2">
    <dataValidation type="whole" operator="between" sqref="D4:D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2026-03-09T05:27:10Z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